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ATREGN\AARSAVSL\Statsregnskapet 2021\11 - Filer til samarbeidsrom\Kapitalark\"/>
    </mc:Choice>
  </mc:AlternateContent>
  <xr:revisionPtr revIDLastSave="0" documentId="13_ncr:1_{AE85CFF4-F25B-475A-8BF2-D7CED4E6A1EE}" xr6:coauthVersionLast="46" xr6:coauthVersionMax="46" xr10:uidLastSave="{00000000-0000-0000-0000-000000000000}"/>
  <bookViews>
    <workbookView xWindow="28680" yWindow="-120" windowWidth="29040" windowHeight="17640" xr2:uid="{52778E75-4F27-4D5A-A421-564B13DF3618}"/>
  </bookViews>
  <sheets>
    <sheet name="Nytt skjema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F45" i="1"/>
  <c r="H44" i="1"/>
  <c r="G36" i="1"/>
  <c r="F33" i="1"/>
  <c r="F36" i="1" s="1"/>
  <c r="G32" i="1"/>
  <c r="F32" i="1"/>
  <c r="H31" i="1"/>
  <c r="H32" i="1" s="1"/>
  <c r="H28" i="1"/>
  <c r="G28" i="1"/>
  <c r="F28" i="1"/>
  <c r="H27" i="1"/>
  <c r="G24" i="1"/>
  <c r="F24" i="1"/>
  <c r="H23" i="1"/>
  <c r="H24" i="1" s="1"/>
  <c r="H15" i="1"/>
  <c r="G15" i="1"/>
  <c r="F15" i="1"/>
  <c r="H14" i="1"/>
  <c r="H13" i="1"/>
  <c r="H12" i="1"/>
  <c r="G11" i="1"/>
  <c r="F11" i="1"/>
  <c r="H10" i="1"/>
  <c r="H9" i="1"/>
  <c r="H8" i="1"/>
  <c r="H11" i="1" s="1"/>
  <c r="H35" i="1" l="1"/>
  <c r="H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tc={AD9F7600-4391-485C-87BA-B9C4A783A580}</author>
    <author>tc={6BC9C0BD-B292-4D69-B361-A2F8BCACAA12}</author>
    <author>tc={39E44F07-0258-4FBD-8B8F-BF9ADBDE3696}</author>
    <author>tc={A7BCDB00-B9BE-4C17-923B-F50E059D33AD}</author>
    <author>tc={C96D4D21-AA48-4D10-946D-805F7B432E3C}</author>
    <author>tc={DA7778C4-469B-4A94-8BE9-AE6D3CD6429F}</author>
    <author>tc={FA757FE7-D936-4511-BDEE-6EE90D538723}</author>
    <author>tc={C1CB9656-A902-4899-ACF6-76C716A5DEA4}</author>
    <author>tc={9CB31FE2-06B0-4379-B229-ED13E66E79E9}</author>
  </authors>
  <commentList>
    <comment ref="C7" authorId="0" shapeId="0" xr:uid="{AD9F7600-4391-485C-87BA-B9C4A783A58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Fagdep står fritt til å endre teksene i denne kolonnen</t>
      </text>
    </comment>
    <comment ref="D7" authorId="1" shapeId="0" xr:uid="{6BC9C0BD-B292-4D69-B361-A2F8BCACAA1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Her føres kap/post på dersom det er føring i bevilgningsregnskapet</t>
      </text>
    </comment>
    <comment ref="F7" authorId="2" shapeId="0" xr:uid="{39E44F07-0258-4FBD-8B8F-BF9ADBDE369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Årets IB. Denne er sjekket mot Meld. St. 3 for foregående års UB</t>
      </text>
    </comment>
    <comment ref="G7" authorId="3" shapeId="0" xr:uid="{A7BCDB00-B9BE-4C17-923B-F50E059D33A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Årets bevegelse</t>
      </text>
    </comment>
    <comment ref="H7" authorId="4" shapeId="0" xr:uid="{C96D4D21-AA48-4D10-946D-805F7B432E3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Årets UB</t>
      </text>
    </comment>
    <comment ref="I7" authorId="5" shapeId="0" xr:uid="{DA7778C4-469B-4A94-8BE9-AE6D3CD6429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Navn på virksomhet som forvalter posten og der den er regnskapsført</t>
      </text>
    </comment>
    <comment ref="J7" authorId="6" shapeId="0" xr:uid="{FA757FE7-D936-4511-BDEE-6EE90D53872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Organisasjonsnummer til virksomhet som forvalter posten og der den er regnskapsført</t>
      </text>
    </comment>
    <comment ref="K7" authorId="7" shapeId="0" xr:uid="{C1CB9656-A902-4899-ACF6-76C716A5DEA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Konto kapitalposten er regnskapsført på i virksomhetens kontospesifikasjon</t>
      </text>
    </comment>
    <comment ref="L7" authorId="8" shapeId="0" xr:uid="{9CB31FE2-06B0-4379-B229-ED13E66E79E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Ev. øvrige kommentarer</t>
      </text>
    </comment>
  </commentList>
</comments>
</file>

<file path=xl/sharedStrings.xml><?xml version="1.0" encoding="utf-8"?>
<sst xmlns="http://schemas.openxmlformats.org/spreadsheetml/2006/main" count="83" uniqueCount="40">
  <si>
    <t>Kapitalark 2021 - Olje- og energidepartementet</t>
  </si>
  <si>
    <t>Navn og organisasjonsnummer på den virksomheten som forvalter kapitalposten (der den er regnskapsført i kontospesifikasjonen) og hvilken konto den er regnskapsført på, skal registreres i kolonnene I-K.</t>
  </si>
  <si>
    <t>På kontoklasse 64, 81 og 82 trenger ikke disse nye kolonnene å fylles ut. Noen poster er forhåndsutfylt basert på innrapportert tabell 3.6, 2020, men må kontrolleres og oppdateres dersom feil.</t>
  </si>
  <si>
    <t>Vert forvalta av (regnskapsført i)</t>
  </si>
  <si>
    <t>Konto</t>
  </si>
  <si>
    <t>Tekst konto</t>
  </si>
  <si>
    <t>Konto i bevilgningsregnskapet</t>
  </si>
  <si>
    <t>Hjemmel</t>
  </si>
  <si>
    <t>IB</t>
  </si>
  <si>
    <t>Bevegelse</t>
  </si>
  <si>
    <t>UB</t>
  </si>
  <si>
    <t>Navn på virksomhet</t>
  </si>
  <si>
    <t>Organisasjons- nummer</t>
  </si>
  <si>
    <t>Bokført på artskonto</t>
  </si>
  <si>
    <t>Øvrige kommentarer</t>
  </si>
  <si>
    <t>Equinor ASA</t>
  </si>
  <si>
    <t>Olje- og energidepartementet</t>
  </si>
  <si>
    <t xml:space="preserve">977161630 </t>
  </si>
  <si>
    <t>135</t>
  </si>
  <si>
    <t>Petoro AS</t>
  </si>
  <si>
    <t>Gassco AS</t>
  </si>
  <si>
    <t>Sum aksjer under OED</t>
  </si>
  <si>
    <t>Statnett SF, innskuddskapital</t>
  </si>
  <si>
    <t>131</t>
  </si>
  <si>
    <t>Gassnova SF, innskuddskapital</t>
  </si>
  <si>
    <t>Gassnova SF, annen kapitaltilførsel</t>
  </si>
  <si>
    <t>Sum innskudd under OED</t>
  </si>
  <si>
    <t>Gassnova SF</t>
  </si>
  <si>
    <t>Sum utestående fordringer under OED</t>
  </si>
  <si>
    <t>Fond for CO2-håndtering B1.1 - Overført til fond</t>
  </si>
  <si>
    <t xml:space="preserve"> </t>
  </si>
  <si>
    <t>Fond for CO2-håndtering B1.1 - Utbetalt fra fond</t>
  </si>
  <si>
    <t>Sum ordinære fond OED</t>
  </si>
  <si>
    <t>Statens direkte økonomiske engasjement (SDØE) - Tilgang</t>
  </si>
  <si>
    <t>Statens direkte økonomiske engasjement (SDØE) - Avskrivninger</t>
  </si>
  <si>
    <t>Statens direkte økonomiske engasjement (SDØE) - Nedskrivning</t>
  </si>
  <si>
    <t>Sum  SDØE</t>
  </si>
  <si>
    <t>Fond for CO2-håndtering - Overført til fond</t>
  </si>
  <si>
    <t>Fond for CO2-håndtering - Utbetalt fra fond</t>
  </si>
  <si>
    <t>Sum deposita og avsetninger under OED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</si>
</sst>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0&quot;.&quot;00&quot;.&quot;00"/>
    <numFmt numFmtId="165" formatCode="##&quot;.&quot;##&quot;.&quot;00"/>
    <numFmt numFmtId="166" formatCode="0000"/>
    <numFmt numFmtId="167" formatCode="_(&quot;kr&quot;* #,##0.00_);_(&quot;kr&quot;* \(#,##0.00\);_(&quot;kr&quot;* &quot;-&quot;??_);_(@_)"/>
    <numFmt numFmtId="168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4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color rgb="FF000000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 tint="-0.24997711111789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66">
    <xf numFmtId="0" fontId="0" fillId="0" borderId="0" xfId="0"/>
    <xf numFmtId="164" fontId="2" fillId="0" borderId="0" xfId="1" applyNumberFormat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43" fontId="2" fillId="0" borderId="0" xfId="2" applyFont="1"/>
    <xf numFmtId="4" fontId="2" fillId="0" borderId="0" xfId="1" applyNumberFormat="1" applyFont="1"/>
    <xf numFmtId="49" fontId="2" fillId="0" borderId="0" xfId="1" applyNumberFormat="1" applyFont="1"/>
    <xf numFmtId="0" fontId="2" fillId="0" borderId="0" xfId="1" applyFont="1"/>
    <xf numFmtId="0" fontId="2" fillId="0" borderId="0" xfId="3" applyFont="1"/>
    <xf numFmtId="165" fontId="2" fillId="0" borderId="0" xfId="1" applyNumberFormat="1" applyFont="1"/>
    <xf numFmtId="0" fontId="4" fillId="0" borderId="0" xfId="1" applyFont="1"/>
    <xf numFmtId="166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wrapText="1"/>
    </xf>
    <xf numFmtId="43" fontId="5" fillId="2" borderId="1" xfId="2" applyFont="1" applyFill="1" applyBorder="1" applyAlignment="1">
      <alignment horizontal="center" wrapText="1"/>
    </xf>
    <xf numFmtId="43" fontId="5" fillId="2" borderId="2" xfId="2" applyFont="1" applyFill="1" applyBorder="1" applyAlignment="1">
      <alignment horizontal="center" wrapText="1"/>
    </xf>
    <xf numFmtId="43" fontId="5" fillId="2" borderId="3" xfId="2" applyFont="1" applyFill="1" applyBorder="1" applyAlignment="1">
      <alignment horizontal="center" wrapText="1"/>
    </xf>
    <xf numFmtId="165" fontId="5" fillId="2" borderId="4" xfId="1" applyNumberFormat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left" wrapText="1"/>
    </xf>
    <xf numFmtId="166" fontId="5" fillId="2" borderId="4" xfId="1" applyNumberFormat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43" fontId="5" fillId="2" borderId="4" xfId="2" applyFont="1" applyFill="1" applyBorder="1" applyAlignment="1">
      <alignment horizontal="center"/>
    </xf>
    <xf numFmtId="43" fontId="5" fillId="2" borderId="4" xfId="2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/>
    </xf>
    <xf numFmtId="164" fontId="6" fillId="0" borderId="5" xfId="1" applyNumberFormat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1" fontId="6" fillId="0" borderId="6" xfId="1" applyNumberFormat="1" applyFont="1" applyBorder="1" applyAlignment="1">
      <alignment horizontal="center"/>
    </xf>
    <xf numFmtId="167" fontId="6" fillId="0" borderId="6" xfId="1" applyNumberFormat="1" applyFont="1" applyBorder="1" applyAlignment="1">
      <alignment horizontal="left"/>
    </xf>
    <xf numFmtId="4" fontId="2" fillId="0" borderId="6" xfId="1" applyNumberFormat="1" applyFont="1" applyBorder="1"/>
    <xf numFmtId="4" fontId="7" fillId="0" borderId="0" xfId="1" applyNumberFormat="1" applyFont="1"/>
    <xf numFmtId="49" fontId="2" fillId="3" borderId="6" xfId="1" applyNumberFormat="1" applyFont="1" applyFill="1" applyBorder="1"/>
    <xf numFmtId="49" fontId="2" fillId="3" borderId="5" xfId="4" applyNumberFormat="1" applyFont="1" applyFill="1" applyBorder="1" applyAlignment="1">
      <alignment wrapText="1"/>
    </xf>
    <xf numFmtId="49" fontId="2" fillId="3" borderId="6" xfId="4" applyNumberFormat="1" applyFont="1" applyFill="1" applyBorder="1" applyAlignment="1">
      <alignment wrapText="1"/>
    </xf>
    <xf numFmtId="164" fontId="5" fillId="4" borderId="5" xfId="1" applyNumberFormat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1" fontId="5" fillId="2" borderId="6" xfId="1" applyNumberFormat="1" applyFont="1" applyFill="1" applyBorder="1" applyAlignment="1">
      <alignment horizontal="center"/>
    </xf>
    <xf numFmtId="4" fontId="5" fillId="2" borderId="6" xfId="1" applyNumberFormat="1" applyFont="1" applyFill="1" applyBorder="1" applyAlignment="1">
      <alignment horizontal="left"/>
    </xf>
    <xf numFmtId="4" fontId="5" fillId="2" borderId="6" xfId="1" applyNumberFormat="1" applyFont="1" applyFill="1" applyBorder="1"/>
    <xf numFmtId="4" fontId="2" fillId="2" borderId="6" xfId="1" applyNumberFormat="1" applyFont="1" applyFill="1" applyBorder="1"/>
    <xf numFmtId="164" fontId="6" fillId="0" borderId="6" xfId="1" applyNumberFormat="1" applyFont="1" applyBorder="1" applyAlignment="1">
      <alignment horizontal="left"/>
    </xf>
    <xf numFmtId="1" fontId="6" fillId="0" borderId="5" xfId="1" applyNumberFormat="1" applyFont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" fillId="0" borderId="6" xfId="1" applyFont="1" applyBorder="1" applyAlignment="1">
      <alignment horizontal="center"/>
    </xf>
    <xf numFmtId="4" fontId="2" fillId="3" borderId="6" xfId="1" applyNumberFormat="1" applyFont="1" applyFill="1" applyBorder="1"/>
    <xf numFmtId="49" fontId="2" fillId="5" borderId="6" xfId="1" applyNumberFormat="1" applyFont="1" applyFill="1" applyBorder="1"/>
    <xf numFmtId="167" fontId="5" fillId="2" borderId="6" xfId="1" applyNumberFormat="1" applyFont="1" applyFill="1" applyBorder="1" applyAlignment="1">
      <alignment horizontal="left"/>
    </xf>
    <xf numFmtId="0" fontId="2" fillId="0" borderId="6" xfId="1" applyFont="1" applyBorder="1"/>
    <xf numFmtId="164" fontId="6" fillId="0" borderId="5" xfId="1" applyNumberFormat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1" fontId="6" fillId="0" borderId="6" xfId="1" applyNumberFormat="1" applyFont="1" applyBorder="1" applyAlignment="1">
      <alignment horizontal="center" vertical="top" wrapText="1"/>
    </xf>
    <xf numFmtId="167" fontId="6" fillId="0" borderId="6" xfId="1" applyNumberFormat="1" applyFont="1" applyBorder="1" applyAlignment="1">
      <alignment horizontal="left" vertical="top"/>
    </xf>
    <xf numFmtId="4" fontId="2" fillId="0" borderId="6" xfId="1" applyNumberFormat="1" applyFont="1" applyBorder="1" applyAlignment="1">
      <alignment vertical="top"/>
    </xf>
    <xf numFmtId="1" fontId="2" fillId="2" borderId="5" xfId="1" applyNumberFormat="1" applyFont="1" applyFill="1" applyBorder="1" applyAlignment="1">
      <alignment horizontal="center"/>
    </xf>
    <xf numFmtId="167" fontId="5" fillId="2" borderId="0" xfId="1" applyNumberFormat="1" applyFont="1" applyFill="1" applyAlignment="1">
      <alignment horizontal="left"/>
    </xf>
    <xf numFmtId="1" fontId="6" fillId="0" borderId="0" xfId="1" applyNumberFormat="1" applyFont="1" applyAlignment="1">
      <alignment horizontal="center"/>
    </xf>
    <xf numFmtId="167" fontId="6" fillId="0" borderId="5" xfId="1" applyNumberFormat="1" applyFont="1" applyBorder="1" applyAlignment="1">
      <alignment horizontal="left"/>
    </xf>
    <xf numFmtId="39" fontId="5" fillId="2" borderId="6" xfId="1" applyNumberFormat="1" applyFont="1" applyFill="1" applyBorder="1"/>
    <xf numFmtId="39" fontId="5" fillId="2" borderId="6" xfId="1" applyNumberFormat="1" applyFont="1" applyFill="1" applyBorder="1" applyAlignment="1">
      <alignment horizontal="center"/>
    </xf>
    <xf numFmtId="0" fontId="6" fillId="0" borderId="0" xfId="1" applyFont="1"/>
    <xf numFmtId="164" fontId="5" fillId="4" borderId="7" xfId="1" applyNumberFormat="1" applyFont="1" applyFill="1" applyBorder="1" applyAlignment="1">
      <alignment horizontal="left"/>
    </xf>
    <xf numFmtId="39" fontId="5" fillId="2" borderId="8" xfId="1" applyNumberFormat="1" applyFont="1" applyFill="1" applyBorder="1"/>
    <xf numFmtId="0" fontId="9" fillId="2" borderId="9" xfId="1" applyFont="1" applyFill="1" applyBorder="1"/>
    <xf numFmtId="4" fontId="5" fillId="2" borderId="10" xfId="1" applyNumberFormat="1" applyFont="1" applyFill="1" applyBorder="1"/>
    <xf numFmtId="4" fontId="2" fillId="2" borderId="8" xfId="1" applyNumberFormat="1" applyFont="1" applyFill="1" applyBorder="1"/>
    <xf numFmtId="168" fontId="2" fillId="0" borderId="0" xfId="1" applyNumberFormat="1" applyFont="1"/>
  </cellXfs>
  <cellStyles count="5">
    <cellStyle name="Komma 9" xfId="2" xr:uid="{9AAADA71-3883-49CD-AF83-E1948899FDA1}"/>
    <cellStyle name="Normal" xfId="0" builtinId="0"/>
    <cellStyle name="Normal 2 2 2" xfId="4" xr:uid="{20E13DAD-1418-462B-BA17-31CE159FBA37}"/>
    <cellStyle name="Normal 3 6" xfId="3" xr:uid="{6EC79F4C-EE1F-4B4D-B9BC-A1F6EFE1F19B}"/>
    <cellStyle name="Normal 7" xfId="1" xr:uid="{E2DF8FAD-AFCD-49BC-8310-981B0FEF96C5}"/>
  </cellStyles>
  <dxfs count="0"/>
  <tableStyles count="1" defaultTableStyle="TableStyleMedium2" defaultPivotStyle="PivotStyleLight16">
    <tableStyle name="Invisible" pivot="0" table="0" count="0" xr9:uid="{ACA2496B-08C9-446C-8243-20EE3E77CE2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1047750</xdr:colOff>
      <xdr:row>4</xdr:row>
      <xdr:rowOff>104775</xdr:rowOff>
    </xdr:from>
    <xdr:to>
      <xdr:col>11</xdr:col>
      <xdr:colOff>66675</xdr:colOff>
      <xdr:row>7</xdr:row>
      <xdr:rowOff>38100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201C2CE8-345C-4565-9149-7FFC0844229F}"/>
            </a:ext>
          </a:extLst>
        </xdr:cNvPr>
        <xdr:cNvSpPr/>
      </xdr:nvSpPr>
      <xdr:spPr>
        <a:xfrm>
          <a:off x="11001375" y="800100"/>
          <a:ext cx="3495675" cy="542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ans Mjøen" id="{028705A2-6989-4CCF-BC57-906BD32FC329}" userId="Hans Mjøen" providerId="None"/>
  <person displayName="Carola Nensén" id="{53E00B72-6B49-4454-B401-FFD05B9220BF}" userId="S::Carola.Nensen@dfo.no::76c63652-104f-459c-aed9-58571c1fa1e9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personId="{028705A2-6989-4CCF-BC57-906BD32FC329}" id="{AD9F7600-4391-485C-87BA-B9C4A783A580}">
    <text>Fagdep står fritt til å endre teksene i denne kolonnen</text>
  </threadedComment>
  <threadedComment ref="D7" personId="{028705A2-6989-4CCF-BC57-906BD32FC329}" id="{6BC9C0BD-B292-4D69-B361-A2F8BCACAA12}">
    <text>Her føres kap/post på dersom det er føring i bevilgningsregnskapet</text>
  </threadedComment>
  <threadedComment ref="F7" personId="{028705A2-6989-4CCF-BC57-906BD32FC329}" id="{39E44F07-0258-4FBD-8B8F-BF9ADBDE3696}">
    <text>Årets IB. Denne er sjekket mot Meld. St. 3 for foregående års UB</text>
  </threadedComment>
  <threadedComment ref="G7" personId="{028705A2-6989-4CCF-BC57-906BD32FC329}" id="{A7BCDB00-B9BE-4C17-923B-F50E059D33AD}">
    <text>Årets bevegelse</text>
  </threadedComment>
  <threadedComment ref="H7" personId="{028705A2-6989-4CCF-BC57-906BD32FC329}" id="{C96D4D21-AA48-4D10-946D-805F7B432E3C}">
    <text>Årets UB</text>
  </threadedComment>
  <threadedComment ref="I7" dT="2021-05-31T12:37:10.99" personId="{53E00B72-6B49-4454-B401-FFD05B9220BF}" id="{DA7778C4-469B-4A94-8BE9-AE6D3CD6429F}">
    <text>Navn på virksomhet som forvalter posten og der den er regnskapsført</text>
  </threadedComment>
  <threadedComment ref="J7" dT="2021-05-31T12:37:35.25" personId="{53E00B72-6B49-4454-B401-FFD05B9220BF}" id="{FA757FE7-D936-4511-BDEE-6EE90D538723}">
    <text>Organisasjonsnummer til virksomhet som forvalter posten og der den er regnskapsført</text>
  </threadedComment>
  <threadedComment ref="K7" dT="2021-08-17T06:54:47.69" personId="{53E00B72-6B49-4454-B401-FFD05B9220BF}" id="{C1CB9656-A902-4899-ACF6-76C716A5DEA4}">
    <text>Konto kapitalposten er regnskapsført på i virksomhetens kontospesifikasjon</text>
  </threadedComment>
  <threadedComment ref="L7" personId="{028705A2-6989-4CCF-BC57-906BD32FC329}" id="{9CB31FE2-06B0-4379-B229-ED13E66E79E9}">
    <text>Ev. øvrige kommentarer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6CCF-5F77-41A4-8737-20A7BBBCE10E}">
  <dimension ref="B2:Q45"/>
  <sheetViews>
    <sheetView showGridLines="0" tabSelected="1" zoomScaleNormal="100" workbookViewId="0">
      <selection activeCell="I20" sqref="I20"/>
    </sheetView>
  </sheetViews>
  <sheetFormatPr baseColWidth="10" defaultRowHeight="12" x14ac:dyDescent="0.2"/>
  <cols>
    <col min="1" max="1" width="6.42578125" style="8" customWidth="1"/>
    <col min="2" max="2" width="9.28515625" style="1" bestFit="1" customWidth="1"/>
    <col min="3" max="3" width="46.85546875" style="8" customWidth="1"/>
    <col min="4" max="4" width="18.140625" style="3" customWidth="1"/>
    <col min="5" max="5" width="34.85546875" style="4" customWidth="1"/>
    <col min="6" max="8" width="16.85546875" style="5" customWidth="1"/>
    <col min="9" max="9" width="20.28515625" style="6" customWidth="1"/>
    <col min="10" max="10" width="15.42578125" style="6" customWidth="1"/>
    <col min="11" max="11" width="14.5703125" style="6" customWidth="1"/>
    <col min="12" max="12" width="48" style="7" customWidth="1"/>
    <col min="13" max="13" width="17.42578125" style="8" bestFit="1" customWidth="1"/>
    <col min="14" max="14" width="15.28515625" style="8" bestFit="1" customWidth="1"/>
    <col min="15" max="15" width="13.85546875" style="8" customWidth="1"/>
    <col min="16" max="16" width="15.28515625" style="65" bestFit="1" customWidth="1"/>
    <col min="17" max="17" width="14.7109375" style="6" bestFit="1" customWidth="1"/>
    <col min="18" max="16384" width="11.42578125" style="8"/>
  </cols>
  <sheetData>
    <row r="2" spans="2:12" ht="18.75" x14ac:dyDescent="0.3">
      <c r="C2" s="2" t="s">
        <v>0</v>
      </c>
    </row>
    <row r="4" spans="2:12" x14ac:dyDescent="0.2">
      <c r="C4" s="9" t="s">
        <v>1</v>
      </c>
    </row>
    <row r="5" spans="2:12" x14ac:dyDescent="0.2">
      <c r="B5" s="10"/>
      <c r="C5" s="11" t="s">
        <v>2</v>
      </c>
      <c r="D5" s="12"/>
      <c r="E5" s="13"/>
    </row>
    <row r="6" spans="2:12" ht="12" customHeight="1" x14ac:dyDescent="0.2">
      <c r="B6" s="10"/>
      <c r="C6" s="14"/>
      <c r="D6" s="12"/>
      <c r="E6" s="13"/>
      <c r="I6" s="15" t="s">
        <v>3</v>
      </c>
      <c r="J6" s="16"/>
      <c r="K6" s="17"/>
    </row>
    <row r="7" spans="2:12" ht="24" x14ac:dyDescent="0.2">
      <c r="B7" s="18" t="s">
        <v>4</v>
      </c>
      <c r="C7" s="19" t="s">
        <v>5</v>
      </c>
      <c r="D7" s="20" t="s">
        <v>6</v>
      </c>
      <c r="E7" s="21" t="s">
        <v>7</v>
      </c>
      <c r="F7" s="22" t="s">
        <v>8</v>
      </c>
      <c r="G7" s="22" t="s">
        <v>9</v>
      </c>
      <c r="H7" s="22" t="s">
        <v>10</v>
      </c>
      <c r="I7" s="23" t="s">
        <v>11</v>
      </c>
      <c r="J7" s="23" t="s">
        <v>12</v>
      </c>
      <c r="K7" s="23" t="s">
        <v>13</v>
      </c>
      <c r="L7" s="24" t="s">
        <v>14</v>
      </c>
    </row>
    <row r="8" spans="2:12" ht="12" customHeight="1" x14ac:dyDescent="0.2">
      <c r="B8" s="25">
        <v>626018</v>
      </c>
      <c r="C8" s="26" t="s">
        <v>15</v>
      </c>
      <c r="D8" s="27"/>
      <c r="E8" s="28"/>
      <c r="F8" s="29">
        <v>31264531487.989998</v>
      </c>
      <c r="G8" s="30"/>
      <c r="H8" s="29">
        <f>F8+G8</f>
        <v>31264531487.989998</v>
      </c>
      <c r="I8" s="31" t="s">
        <v>16</v>
      </c>
      <c r="J8" s="32" t="s">
        <v>17</v>
      </c>
      <c r="K8" s="32" t="s">
        <v>18</v>
      </c>
      <c r="L8" s="33"/>
    </row>
    <row r="9" spans="2:12" ht="12" customHeight="1" x14ac:dyDescent="0.2">
      <c r="B9" s="25">
        <v>626018</v>
      </c>
      <c r="C9" s="26" t="s">
        <v>19</v>
      </c>
      <c r="D9" s="27"/>
      <c r="E9" s="28"/>
      <c r="F9" s="29">
        <v>10000000</v>
      </c>
      <c r="G9" s="29"/>
      <c r="H9" s="29">
        <f>F9+G9</f>
        <v>10000000</v>
      </c>
      <c r="I9" s="31" t="s">
        <v>16</v>
      </c>
      <c r="J9" s="32" t="s">
        <v>17</v>
      </c>
      <c r="K9" s="32" t="s">
        <v>18</v>
      </c>
      <c r="L9" s="33"/>
    </row>
    <row r="10" spans="2:12" x14ac:dyDescent="0.2">
      <c r="B10" s="25">
        <v>626018</v>
      </c>
      <c r="C10" s="26" t="s">
        <v>20</v>
      </c>
      <c r="D10" s="27"/>
      <c r="E10" s="28"/>
      <c r="F10" s="29">
        <v>10000000</v>
      </c>
      <c r="G10" s="29"/>
      <c r="H10" s="29">
        <f>F10+G10</f>
        <v>10000000</v>
      </c>
      <c r="I10" s="31" t="s">
        <v>16</v>
      </c>
      <c r="J10" s="32" t="s">
        <v>17</v>
      </c>
      <c r="K10" s="32" t="s">
        <v>18</v>
      </c>
      <c r="L10" s="33"/>
    </row>
    <row r="11" spans="2:12" x14ac:dyDescent="0.2">
      <c r="B11" s="34"/>
      <c r="C11" s="35" t="s">
        <v>21</v>
      </c>
      <c r="D11" s="36"/>
      <c r="E11" s="37"/>
      <c r="F11" s="38">
        <f>SUM(F8:F10)</f>
        <v>31284531487.989998</v>
      </c>
      <c r="G11" s="38">
        <f>SUM(G8:G10)</f>
        <v>0</v>
      </c>
      <c r="H11" s="38">
        <f>SUM(H8:H10)</f>
        <v>31284531487.989998</v>
      </c>
      <c r="I11" s="39"/>
      <c r="J11" s="39"/>
      <c r="K11" s="39"/>
      <c r="L11" s="39"/>
    </row>
    <row r="12" spans="2:12" x14ac:dyDescent="0.2">
      <c r="B12" s="25">
        <v>62701801</v>
      </c>
      <c r="C12" s="26" t="s">
        <v>22</v>
      </c>
      <c r="D12" s="27"/>
      <c r="E12" s="40"/>
      <c r="F12" s="29">
        <v>5950000000</v>
      </c>
      <c r="G12" s="29"/>
      <c r="H12" s="29">
        <f>SUM(F12:G12)</f>
        <v>5950000000</v>
      </c>
      <c r="I12" s="31" t="s">
        <v>16</v>
      </c>
      <c r="J12" s="32" t="s">
        <v>17</v>
      </c>
      <c r="K12" s="32" t="s">
        <v>23</v>
      </c>
      <c r="L12" s="33"/>
    </row>
    <row r="13" spans="2:12" x14ac:dyDescent="0.2">
      <c r="B13" s="25">
        <v>62701803</v>
      </c>
      <c r="C13" s="26" t="s">
        <v>24</v>
      </c>
      <c r="D13" s="27"/>
      <c r="E13" s="40"/>
      <c r="F13" s="29">
        <v>10000000</v>
      </c>
      <c r="G13" s="29"/>
      <c r="H13" s="29">
        <f>SUM(F13:G13)</f>
        <v>10000000</v>
      </c>
      <c r="I13" s="31" t="s">
        <v>16</v>
      </c>
      <c r="J13" s="32" t="s">
        <v>17</v>
      </c>
      <c r="K13" s="32" t="s">
        <v>23</v>
      </c>
      <c r="L13" s="33"/>
    </row>
    <row r="14" spans="2:12" x14ac:dyDescent="0.2">
      <c r="B14" s="25">
        <v>62701804</v>
      </c>
      <c r="C14" s="26" t="s">
        <v>25</v>
      </c>
      <c r="D14" s="41"/>
      <c r="E14" s="40"/>
      <c r="F14" s="29">
        <v>2000000</v>
      </c>
      <c r="G14" s="29"/>
      <c r="H14" s="29">
        <f>SUM(F14:G14)</f>
        <v>2000000</v>
      </c>
      <c r="I14" s="31" t="s">
        <v>16</v>
      </c>
      <c r="J14" s="32" t="s">
        <v>17</v>
      </c>
      <c r="K14" s="32" t="s">
        <v>23</v>
      </c>
      <c r="L14" s="33"/>
    </row>
    <row r="15" spans="2:12" x14ac:dyDescent="0.2">
      <c r="B15" s="34"/>
      <c r="C15" s="35" t="s">
        <v>26</v>
      </c>
      <c r="D15" s="42"/>
      <c r="E15" s="37"/>
      <c r="F15" s="38">
        <f>SUM(F12:F14)</f>
        <v>5962000000</v>
      </c>
      <c r="G15" s="38">
        <f>SUM(G12:G14)</f>
        <v>0</v>
      </c>
      <c r="H15" s="38">
        <f>SUM(H12:H14)</f>
        <v>5962000000</v>
      </c>
      <c r="I15" s="39"/>
      <c r="J15" s="39"/>
      <c r="K15" s="39"/>
      <c r="L15" s="39"/>
    </row>
    <row r="16" spans="2:12" x14ac:dyDescent="0.2">
      <c r="B16" s="25">
        <v>63701802</v>
      </c>
      <c r="C16" s="26" t="s">
        <v>27</v>
      </c>
      <c r="D16" s="27"/>
      <c r="E16" s="28"/>
      <c r="F16" s="29">
        <v>11779240.490000129</v>
      </c>
      <c r="G16" s="29"/>
      <c r="H16" s="43"/>
      <c r="I16" s="31"/>
      <c r="J16" s="32"/>
      <c r="K16" s="32"/>
      <c r="L16" s="33"/>
    </row>
    <row r="17" spans="2:12" x14ac:dyDescent="0.2">
      <c r="B17" s="25">
        <v>63701802</v>
      </c>
      <c r="C17" s="26" t="s">
        <v>27</v>
      </c>
      <c r="D17" s="27"/>
      <c r="E17" s="28"/>
      <c r="F17" s="29"/>
      <c r="G17" s="29"/>
      <c r="H17" s="43"/>
      <c r="I17" s="31"/>
      <c r="J17" s="32"/>
      <c r="K17" s="32"/>
      <c r="L17" s="33"/>
    </row>
    <row r="18" spans="2:12" x14ac:dyDescent="0.2">
      <c r="B18" s="25">
        <v>63701802</v>
      </c>
      <c r="C18" s="26" t="s">
        <v>27</v>
      </c>
      <c r="D18" s="27"/>
      <c r="E18" s="28"/>
      <c r="F18" s="40"/>
      <c r="G18" s="29"/>
      <c r="H18" s="43"/>
      <c r="I18" s="31"/>
      <c r="J18" s="32"/>
      <c r="K18" s="32"/>
      <c r="L18" s="33"/>
    </row>
    <row r="19" spans="2:12" x14ac:dyDescent="0.2">
      <c r="B19" s="25">
        <v>63701802</v>
      </c>
      <c r="C19" s="26" t="s">
        <v>27</v>
      </c>
      <c r="D19" s="27"/>
      <c r="E19" s="40"/>
      <c r="F19" s="40"/>
      <c r="G19" s="29"/>
      <c r="H19" s="43"/>
      <c r="I19" s="31"/>
      <c r="J19" s="32"/>
      <c r="K19" s="32"/>
      <c r="L19" s="33"/>
    </row>
    <row r="20" spans="2:12" x14ac:dyDescent="0.2">
      <c r="B20" s="25">
        <v>63701802</v>
      </c>
      <c r="C20" s="26" t="s">
        <v>27</v>
      </c>
      <c r="D20" s="27"/>
      <c r="E20" s="28"/>
      <c r="F20" s="40"/>
      <c r="G20" s="29"/>
      <c r="H20" s="43"/>
      <c r="I20" s="31"/>
      <c r="J20" s="32"/>
      <c r="K20" s="32"/>
      <c r="L20" s="33"/>
    </row>
    <row r="21" spans="2:12" x14ac:dyDescent="0.2">
      <c r="B21" s="25">
        <v>63701802</v>
      </c>
      <c r="C21" s="26" t="s">
        <v>27</v>
      </c>
      <c r="D21" s="27"/>
      <c r="E21" s="25"/>
      <c r="F21" s="40"/>
      <c r="G21" s="29"/>
      <c r="H21" s="29"/>
      <c r="I21" s="31"/>
      <c r="J21" s="32"/>
      <c r="K21" s="32"/>
      <c r="L21" s="33"/>
    </row>
    <row r="22" spans="2:12" x14ac:dyDescent="0.2">
      <c r="B22" s="25">
        <v>63701802</v>
      </c>
      <c r="C22" s="26" t="s">
        <v>27</v>
      </c>
      <c r="D22" s="27"/>
      <c r="E22" s="28"/>
      <c r="F22" s="40"/>
      <c r="G22" s="29"/>
      <c r="H22" s="29"/>
      <c r="I22" s="31"/>
      <c r="J22" s="32"/>
      <c r="K22" s="32"/>
      <c r="L22" s="33"/>
    </row>
    <row r="23" spans="2:12" x14ac:dyDescent="0.2">
      <c r="B23" s="25">
        <v>63701802</v>
      </c>
      <c r="C23" s="26" t="s">
        <v>27</v>
      </c>
      <c r="D23" s="27"/>
      <c r="E23" s="25"/>
      <c r="F23" s="29"/>
      <c r="G23" s="29"/>
      <c r="H23" s="29">
        <f>SUM(F16:G23)</f>
        <v>11779240.490000129</v>
      </c>
      <c r="I23" s="31"/>
      <c r="J23" s="32"/>
      <c r="K23" s="32"/>
      <c r="L23" s="33"/>
    </row>
    <row r="24" spans="2:12" x14ac:dyDescent="0.2">
      <c r="B24" s="34"/>
      <c r="C24" s="35" t="s">
        <v>28</v>
      </c>
      <c r="D24" s="42"/>
      <c r="E24" s="37"/>
      <c r="F24" s="38">
        <f>SUM(F16:F23)</f>
        <v>11779240.490000129</v>
      </c>
      <c r="G24" s="38">
        <f t="shared" ref="G24:H24" si="0">SUM(G16:G23)</f>
        <v>0</v>
      </c>
      <c r="H24" s="38">
        <f t="shared" si="0"/>
        <v>11779240.490000129</v>
      </c>
      <c r="I24" s="39"/>
      <c r="J24" s="39"/>
      <c r="K24" s="39"/>
      <c r="L24" s="39"/>
    </row>
    <row r="25" spans="2:12" x14ac:dyDescent="0.2">
      <c r="B25" s="25">
        <v>641803</v>
      </c>
      <c r="C25" s="26" t="s">
        <v>29</v>
      </c>
      <c r="D25" s="27"/>
      <c r="E25" s="28"/>
      <c r="F25" s="29">
        <v>328524349.39999998</v>
      </c>
      <c r="G25" s="44"/>
      <c r="H25" s="29"/>
      <c r="I25" s="45"/>
      <c r="J25" s="45"/>
      <c r="K25" s="45" t="s">
        <v>30</v>
      </c>
      <c r="L25" s="33"/>
    </row>
    <row r="26" spans="2:12" x14ac:dyDescent="0.2">
      <c r="B26" s="25">
        <v>641803</v>
      </c>
      <c r="C26" s="26" t="s">
        <v>31</v>
      </c>
      <c r="D26" s="27"/>
      <c r="E26" s="28"/>
      <c r="F26" s="29"/>
      <c r="G26" s="29"/>
      <c r="H26" s="29"/>
      <c r="I26" s="45"/>
      <c r="J26" s="45"/>
      <c r="K26" s="45" t="s">
        <v>30</v>
      </c>
      <c r="L26" s="33"/>
    </row>
    <row r="27" spans="2:12" x14ac:dyDescent="0.2">
      <c r="B27" s="25">
        <v>641803</v>
      </c>
      <c r="C27" s="26" t="s">
        <v>31</v>
      </c>
      <c r="D27" s="27"/>
      <c r="E27" s="28"/>
      <c r="F27" s="29"/>
      <c r="G27" s="29"/>
      <c r="H27" s="29">
        <f>SUM(F25:G27)</f>
        <v>328524349.39999998</v>
      </c>
      <c r="I27" s="45"/>
      <c r="J27" s="45"/>
      <c r="K27" s="45" t="s">
        <v>30</v>
      </c>
      <c r="L27" s="33"/>
    </row>
    <row r="28" spans="2:12" x14ac:dyDescent="0.2">
      <c r="B28" s="34"/>
      <c r="C28" s="35" t="s">
        <v>32</v>
      </c>
      <c r="D28" s="36"/>
      <c r="E28" s="46"/>
      <c r="F28" s="38">
        <f>SUM(F25:F27)</f>
        <v>328524349.39999998</v>
      </c>
      <c r="G28" s="38">
        <f>SUM(G25:G27)</f>
        <v>0</v>
      </c>
      <c r="H28" s="38">
        <f>SUM(H25:H27)</f>
        <v>328524349.39999998</v>
      </c>
      <c r="I28" s="39"/>
      <c r="J28" s="39"/>
      <c r="K28" s="39"/>
      <c r="L28" s="39"/>
    </row>
    <row r="29" spans="2:12" x14ac:dyDescent="0.2">
      <c r="B29" s="25">
        <v>680030</v>
      </c>
      <c r="C29" s="26" t="s">
        <v>33</v>
      </c>
      <c r="D29" s="27"/>
      <c r="E29" s="28"/>
      <c r="F29" s="29">
        <v>194212916648.69998</v>
      </c>
      <c r="G29" s="29"/>
      <c r="H29" s="47"/>
      <c r="I29" s="31"/>
      <c r="J29" s="32"/>
      <c r="K29" s="32"/>
      <c r="L29" s="33"/>
    </row>
    <row r="30" spans="2:12" x14ac:dyDescent="0.2">
      <c r="B30" s="25">
        <v>680030</v>
      </c>
      <c r="C30" s="26" t="s">
        <v>34</v>
      </c>
      <c r="D30" s="27"/>
      <c r="E30" s="28"/>
      <c r="F30" s="40"/>
      <c r="G30" s="29"/>
      <c r="H30" s="47"/>
      <c r="I30" s="31"/>
      <c r="J30" s="32"/>
      <c r="K30" s="32"/>
      <c r="L30" s="33"/>
    </row>
    <row r="31" spans="2:12" x14ac:dyDescent="0.2">
      <c r="B31" s="48">
        <v>680030</v>
      </c>
      <c r="C31" s="49" t="s">
        <v>35</v>
      </c>
      <c r="D31" s="50"/>
      <c r="E31" s="51"/>
      <c r="F31" s="52"/>
      <c r="G31" s="52"/>
      <c r="H31" s="52">
        <f>SUM(F29:G31)</f>
        <v>194212916648.69998</v>
      </c>
      <c r="I31" s="31"/>
      <c r="J31" s="32"/>
      <c r="K31" s="32"/>
      <c r="L31" s="33"/>
    </row>
    <row r="32" spans="2:12" x14ac:dyDescent="0.2">
      <c r="B32" s="34"/>
      <c r="C32" s="35" t="s">
        <v>36</v>
      </c>
      <c r="D32" s="53"/>
      <c r="E32" s="54"/>
      <c r="F32" s="38">
        <f>SUM(F29:F31)</f>
        <v>194212916648.69998</v>
      </c>
      <c r="G32" s="38">
        <f t="shared" ref="G32:H32" si="1">SUM(G29:G31)</f>
        <v>0</v>
      </c>
      <c r="H32" s="38">
        <f t="shared" si="1"/>
        <v>194212916648.69998</v>
      </c>
      <c r="I32" s="39"/>
      <c r="J32" s="39"/>
      <c r="K32" s="39"/>
      <c r="L32" s="39"/>
    </row>
    <row r="33" spans="2:12" x14ac:dyDescent="0.2">
      <c r="B33" s="25">
        <v>811806</v>
      </c>
      <c r="C33" s="26" t="s">
        <v>37</v>
      </c>
      <c r="D33" s="27"/>
      <c r="E33" s="28"/>
      <c r="F33" s="29">
        <f>-F25</f>
        <v>-328524349.39999998</v>
      </c>
      <c r="G33" s="29"/>
      <c r="H33" s="29"/>
      <c r="I33" s="45" t="s">
        <v>30</v>
      </c>
      <c r="J33" s="45" t="s">
        <v>30</v>
      </c>
      <c r="K33" s="45" t="s">
        <v>30</v>
      </c>
      <c r="L33" s="33"/>
    </row>
    <row r="34" spans="2:12" x14ac:dyDescent="0.2">
      <c r="B34" s="25">
        <v>811806</v>
      </c>
      <c r="C34" s="26" t="s">
        <v>38</v>
      </c>
      <c r="D34" s="27"/>
      <c r="E34" s="28"/>
      <c r="F34" s="29"/>
      <c r="G34" s="29"/>
      <c r="H34" s="29"/>
      <c r="I34" s="45" t="s">
        <v>30</v>
      </c>
      <c r="J34" s="45" t="s">
        <v>30</v>
      </c>
      <c r="K34" s="45" t="s">
        <v>30</v>
      </c>
      <c r="L34" s="33"/>
    </row>
    <row r="35" spans="2:12" x14ac:dyDescent="0.2">
      <c r="B35" s="25">
        <v>811806</v>
      </c>
      <c r="C35" s="26" t="s">
        <v>38</v>
      </c>
      <c r="D35" s="55"/>
      <c r="E35" s="56"/>
      <c r="F35" s="29"/>
      <c r="G35" s="29"/>
      <c r="H35" s="29">
        <f>SUM(F33:G35)</f>
        <v>-328524349.39999998</v>
      </c>
      <c r="I35" s="45" t="s">
        <v>30</v>
      </c>
      <c r="J35" s="45" t="s">
        <v>30</v>
      </c>
      <c r="K35" s="45" t="s">
        <v>30</v>
      </c>
      <c r="L35" s="33"/>
    </row>
    <row r="36" spans="2:12" x14ac:dyDescent="0.2">
      <c r="B36" s="34"/>
      <c r="C36" s="57" t="s">
        <v>32</v>
      </c>
      <c r="D36" s="58"/>
      <c r="E36" s="57"/>
      <c r="F36" s="38">
        <f>SUM(F33:F35)</f>
        <v>-328524349.39999998</v>
      </c>
      <c r="G36" s="38">
        <f>SUM(G33:G35)</f>
        <v>0</v>
      </c>
      <c r="H36" s="38">
        <f>SUM(H33:H35)</f>
        <v>-328524349.39999998</v>
      </c>
      <c r="I36" s="39"/>
      <c r="J36" s="39"/>
      <c r="K36" s="39"/>
      <c r="L36" s="39"/>
    </row>
    <row r="37" spans="2:12" x14ac:dyDescent="0.2">
      <c r="B37" s="25">
        <v>840018</v>
      </c>
      <c r="C37" s="26" t="s">
        <v>27</v>
      </c>
      <c r="D37" s="27"/>
      <c r="E37" s="28"/>
      <c r="F37" s="29">
        <v>-11779240.490000129</v>
      </c>
      <c r="G37" s="29"/>
      <c r="H37" s="29"/>
      <c r="I37" s="31"/>
      <c r="J37" s="32"/>
      <c r="K37" s="32"/>
      <c r="L37" s="33"/>
    </row>
    <row r="38" spans="2:12" x14ac:dyDescent="0.2">
      <c r="B38" s="25">
        <v>840018</v>
      </c>
      <c r="C38" s="26" t="s">
        <v>27</v>
      </c>
      <c r="D38" s="27"/>
      <c r="E38" s="28"/>
      <c r="F38" s="29"/>
      <c r="G38" s="29"/>
      <c r="H38" s="29"/>
      <c r="I38" s="31"/>
      <c r="J38" s="32"/>
      <c r="K38" s="32"/>
      <c r="L38" s="33"/>
    </row>
    <row r="39" spans="2:12" x14ac:dyDescent="0.2">
      <c r="B39" s="25">
        <v>840018</v>
      </c>
      <c r="C39" s="26" t="s">
        <v>27</v>
      </c>
      <c r="D39" s="27"/>
      <c r="E39" s="28"/>
      <c r="F39" s="29"/>
      <c r="G39" s="29"/>
      <c r="H39" s="29"/>
      <c r="I39" s="31"/>
      <c r="J39" s="32"/>
      <c r="K39" s="32"/>
      <c r="L39" s="33"/>
    </row>
    <row r="40" spans="2:12" x14ac:dyDescent="0.2">
      <c r="B40" s="25">
        <v>840018</v>
      </c>
      <c r="C40" s="26" t="s">
        <v>27</v>
      </c>
      <c r="D40" s="27"/>
      <c r="E40" s="28"/>
      <c r="F40" s="29"/>
      <c r="G40" s="29"/>
      <c r="H40" s="29"/>
      <c r="I40" s="31"/>
      <c r="J40" s="32"/>
      <c r="K40" s="32"/>
      <c r="L40" s="33"/>
    </row>
    <row r="41" spans="2:12" x14ac:dyDescent="0.2">
      <c r="B41" s="25">
        <v>840018</v>
      </c>
      <c r="C41" s="26" t="s">
        <v>27</v>
      </c>
      <c r="D41" s="27"/>
      <c r="E41" s="40"/>
      <c r="F41" s="29"/>
      <c r="G41" s="29"/>
      <c r="H41" s="29"/>
      <c r="I41" s="31"/>
      <c r="J41" s="32"/>
      <c r="K41" s="32"/>
      <c r="L41" s="33"/>
    </row>
    <row r="42" spans="2:12" x14ac:dyDescent="0.2">
      <c r="B42" s="25">
        <v>840018</v>
      </c>
      <c r="C42" s="26" t="s">
        <v>27</v>
      </c>
      <c r="D42" s="27"/>
      <c r="E42" s="25"/>
      <c r="F42" s="29"/>
      <c r="G42" s="29"/>
      <c r="H42" s="29"/>
      <c r="I42" s="31"/>
      <c r="J42" s="32"/>
      <c r="K42" s="32"/>
      <c r="L42" s="33"/>
    </row>
    <row r="43" spans="2:12" x14ac:dyDescent="0.2">
      <c r="B43" s="25">
        <v>840018</v>
      </c>
      <c r="C43" s="26" t="s">
        <v>27</v>
      </c>
      <c r="D43" s="27"/>
      <c r="E43" s="28"/>
      <c r="F43" s="29"/>
      <c r="G43" s="29"/>
      <c r="H43" s="29"/>
      <c r="I43" s="31"/>
      <c r="J43" s="32"/>
      <c r="K43" s="32"/>
      <c r="L43" s="33"/>
    </row>
    <row r="44" spans="2:12" x14ac:dyDescent="0.2">
      <c r="B44" s="25">
        <v>840018</v>
      </c>
      <c r="C44" s="26" t="s">
        <v>27</v>
      </c>
      <c r="D44" s="27"/>
      <c r="E44" s="59"/>
      <c r="F44" s="29"/>
      <c r="G44" s="29"/>
      <c r="H44" s="29">
        <f>SUM(F37:G44)</f>
        <v>-11779240.490000129</v>
      </c>
      <c r="I44" s="31"/>
      <c r="J44" s="32"/>
      <c r="K44" s="32"/>
      <c r="L44" s="33"/>
    </row>
    <row r="45" spans="2:12" x14ac:dyDescent="0.2">
      <c r="B45" s="60"/>
      <c r="C45" s="61" t="s">
        <v>39</v>
      </c>
      <c r="D45" s="62"/>
      <c r="E45" s="61"/>
      <c r="F45" s="63">
        <f>SUM(F37:F44)</f>
        <v>-11779240.490000129</v>
      </c>
      <c r="G45" s="63">
        <f>SUM(G37:G44)</f>
        <v>0</v>
      </c>
      <c r="H45" s="63">
        <f>SUM(H37:H44)</f>
        <v>-11779240.490000129</v>
      </c>
      <c r="I45" s="64"/>
      <c r="J45" s="64"/>
      <c r="K45" s="64"/>
      <c r="L45" s="64"/>
    </row>
  </sheetData>
  <mergeCells count="1">
    <mergeCell ref="I6:K6"/>
  </mergeCell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Nytt skjema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Carola Nensen</dc:creator>
  <cp:lastModifiedBy>Carola Nensen</cp:lastModifiedBy>
  <dcterms:created xsi:type="dcterms:W3CDTF">2022-01-07T10:44:55Z</dcterms:created>
  <dcterms:modified xsi:type="dcterms:W3CDTF">2022-01-07T10:45:49Z</dcterms:modified>
</cp:coreProperties>
</file>